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Saldo leden - prosinec" sheetId="1" r:id="rId1"/>
    <sheet name="Starší údaje" sheetId="2" r:id="rId2"/>
  </sheets>
  <definedNames>
    <definedName name="_xlnm.Print_Area" localSheetId="0">'Saldo leden - prosinec'!$B$2:$O$40</definedName>
    <definedName name="_xlnm.Print_Area" localSheetId="1">'Starší údaje'!$B$2:$O$9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L7" i="2"/>
  <c r="B2" i="2" l="1"/>
  <c r="K7" i="2"/>
  <c r="J7" i="2"/>
  <c r="I7" i="2"/>
  <c r="H7" i="2"/>
  <c r="G7" i="2"/>
  <c r="F7" i="2"/>
  <c r="E7" i="2"/>
  <c r="D7" i="2"/>
  <c r="C7" i="2"/>
  <c r="O7" i="1" l="1"/>
</calcChain>
</file>

<file path=xl/sharedStrings.xml><?xml version="1.0" encoding="utf-8"?>
<sst xmlns="http://schemas.openxmlformats.org/spreadsheetml/2006/main" count="9" uniqueCount="5">
  <si>
    <t>(v mil. Kč)</t>
  </si>
  <si>
    <t>Srovnání příjmů a výdajů sociálního zabezpečení - leden až prosinec</t>
  </si>
  <si>
    <t>Příjmy
z důchodového a nemocenského pojištění</t>
  </si>
  <si>
    <t>Výdaje 
na důchodové a nemocenské pojištění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</si>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</sst>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0000"/>
    <numFmt numFmtId="166" formatCode="#,##0.000000"/>
    <numFmt numFmtId="167" formatCode="#,##0.000"/>
    <numFmt numFmtId="168" formatCode="#,##0.00000000"/>
  </numFmts>
  <fonts count="12" x14ac:knownFonts="1">
    <font>
      <sz val="12"/>
      <name val="Times New Roman CE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2" applyFont="1"/>
    <xf numFmtId="0" fontId="3" fillId="0" borderId="0" xfId="0" applyFont="1"/>
    <xf numFmtId="164" fontId="7" fillId="0" borderId="0" xfId="2" applyNumberFormat="1" applyFont="1"/>
    <xf numFmtId="3" fontId="3" fillId="0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9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67" fontId="6" fillId="0" borderId="0" xfId="1" applyNumberFormat="1" applyFont="1" applyAlignment="1">
      <alignment vertical="center"/>
    </xf>
    <xf numFmtId="168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8EEE6"/>
      <color rgb="FF595959"/>
      <color rgb="FF87A67A"/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687885797"/>
          <c:y val="0.13886619343522552"/>
          <c:w val="0.87615183545669983"/>
          <c:h val="0.65208415276961895"/>
        </c:manualLayout>
      </c:layout>
      <c:barChart>
        <c:barDir val="col"/>
        <c:grouping val="clustered"/>
        <c:varyColors val="0"/>
        <c:ser>
          <c:idx val="0"/>
          <c:order val="0"/>
          <c:tx>
            <c:v>   Příjmy z důchodového a nemocenského pojištění</c:v>
          </c:tx>
          <c:spPr>
            <a:solidFill>
              <a:srgbClr val="005E1D"/>
            </a:solidFill>
            <a:ln>
              <a:noFill/>
            </a:ln>
          </c:spPr>
          <c:invertIfNegative val="0"/>
          <c:cat>
            <c:numRef>
              <c:f>'Saldo leden - prosinec'!$C$4:$O$4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prosinec'!$C$5:$O$5</c:f>
              <c:numCache>
                <c:formatCode>#,##0</c:formatCode>
                <c:ptCount val="13"/>
                <c:pt idx="0">
                  <c:v>348873.05265143001</c:v>
                </c:pt>
                <c:pt idx="1">
                  <c:v>358970.03632667003</c:v>
                </c:pt>
                <c:pt idx="2">
                  <c:v>379388.30381832004</c:v>
                </c:pt>
                <c:pt idx="3">
                  <c:v>401337.05485096003</c:v>
                </c:pt>
                <c:pt idx="4">
                  <c:v>436776.72268344008</c:v>
                </c:pt>
                <c:pt idx="5">
                  <c:v>480099.01518213993</c:v>
                </c:pt>
                <c:pt idx="6">
                  <c:v>516145.43150706007</c:v>
                </c:pt>
                <c:pt idx="7">
                  <c:v>504575.45168328</c:v>
                </c:pt>
                <c:pt idx="8">
                  <c:v>556961.56277790002</c:v>
                </c:pt>
                <c:pt idx="9">
                  <c:v>597493.75680871995</c:v>
                </c:pt>
                <c:pt idx="10">
                  <c:v>645697.48399293004</c:v>
                </c:pt>
                <c:pt idx="11">
                  <c:v>706519.86932627996</c:v>
                </c:pt>
                <c:pt idx="12">
                  <c:v>756848.19391837006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5-4AC0-BE29-0135483FC688}"/>
            </c:ext>
          </c:extLst>
        </c:ser>
        <c:ser>
          <c:idx val="1"/>
          <c:order val="1"/>
          <c:tx>
            <c:v>   Výdaje na důchodové a nemocenské pojištění</c:v>
          </c:tx>
          <c:spPr>
            <a:solidFill>
              <a:srgbClr val="B5C8AC"/>
            </a:solidFill>
            <a:ln>
              <a:noFill/>
            </a:ln>
          </c:spPr>
          <c:invertIfNegative val="0"/>
          <c:cat>
            <c:numRef>
              <c:f>'Saldo leden - prosinec'!$C$4:$O$4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prosinec'!$C$6:$O$6</c:f>
              <c:numCache>
                <c:formatCode>#,##0</c:formatCode>
                <c:ptCount val="13"/>
                <c:pt idx="0">
                  <c:v>393578.43133799004</c:v>
                </c:pt>
                <c:pt idx="1">
                  <c:v>398483.70817708998</c:v>
                </c:pt>
                <c:pt idx="2">
                  <c:v>409629.59056937002</c:v>
                </c:pt>
                <c:pt idx="3">
                  <c:v>415450.73722868995</c:v>
                </c:pt>
                <c:pt idx="4">
                  <c:v>432683.63988026005</c:v>
                </c:pt>
                <c:pt idx="5">
                  <c:v>457451.84634485003</c:v>
                </c:pt>
                <c:pt idx="6">
                  <c:v>499394.91398170992</c:v>
                </c:pt>
                <c:pt idx="7">
                  <c:v>562837.44256018999</c:v>
                </c:pt>
                <c:pt idx="8">
                  <c:v>569855.96785115008</c:v>
                </c:pt>
                <c:pt idx="9">
                  <c:v>622535.32915496011</c:v>
                </c:pt>
                <c:pt idx="10">
                  <c:v>715801.95712862012</c:v>
                </c:pt>
                <c:pt idx="11">
                  <c:v>742105.96833365003</c:v>
                </c:pt>
                <c:pt idx="12">
                  <c:v>748951.99253494013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5-4AC0-BE29-0135483F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69563264"/>
        <c:axId val="169565184"/>
      </c:ba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9563264"/>
        <c:axId val="16956518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   Saldo</c:v>
                </c:tx>
                <c:spPr>
                  <a:ln>
                    <a:gradFill>
                      <a:gsLst>
                        <a:gs pos="32000">
                          <a:srgbClr val="00B050"/>
                        </a:gs>
                        <a:gs pos="43000">
                          <a:srgbClr val="C00000"/>
                        </a:gs>
                        <a:gs pos="0">
                          <a:srgbClr val="00B050"/>
                        </a:gs>
                        <a:gs pos="42000">
                          <a:srgbClr val="00B050"/>
                        </a:gs>
                      </a:gsLst>
                      <a:lin ang="5400000" scaled="1"/>
                    </a:gradFill>
                  </a:ln>
                </c:spPr>
                <c:marker>
                  <c:symbol val="none"/>
                </c:marker>
                <c:yVal>
                  <c:numRef>
                    <c:extLst>
                      <c:ext uri="{02D57815-91ED-43cb-92C2-25804820EDAC}">
                        <c15:formulaRef>
                          <c15:sqref>'Saldo leden - prosinec'!$C$7:$O$7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-44705.378686560027</c:v>
                      </c:pt>
                      <c:pt idx="1">
                        <c:v>-39513.671850419953</c:v>
                      </c:pt>
                      <c:pt idx="2">
                        <c:v>-30241.286751049978</c:v>
                      </c:pt>
                      <c:pt idx="3">
                        <c:v>-14113.682377729914</c:v>
                      </c:pt>
                      <c:pt idx="4">
                        <c:v>4093.0828031800338</c:v>
                      </c:pt>
                      <c:pt idx="5">
                        <c:v>22647.168837289908</c:v>
                      </c:pt>
                      <c:pt idx="6">
                        <c:v>16750.517525350151</c:v>
                      </c:pt>
                      <c:pt idx="7">
                        <c:v>-58261.990876909986</c:v>
                      </c:pt>
                      <c:pt idx="8">
                        <c:v>-12894.405073250062</c:v>
                      </c:pt>
                      <c:pt idx="9">
                        <c:v>-25041.572346240166</c:v>
                      </c:pt>
                      <c:pt idx="10">
                        <c:v>-70104.473135690088</c:v>
                      </c:pt>
                      <c:pt idx="11">
                        <c:v>-35586.099007370067</c:v>
                      </c:pt>
                      <c:pt idx="12">
                        <c:v>7896.2013834299287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5EB5-4AC0-BE29-0135483FC688}"/>
                  </c:ext>
                </c:extLst>
              </c15:ser>
            </c15:filteredScatterSeries>
          </c:ext>
        </c:extLst>
      </c:scatte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</a:t>
                </a: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Kč)</a:t>
                </a:r>
                <a:endParaRPr lang="cs-CZ" sz="9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7.4001354064197736E-2"/>
              <c:y val="4.6379334578711254E-2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900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200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6780894206484628"/>
          <c:y val="0.91551110534245494"/>
          <c:w val="0.65956485433096479"/>
          <c:h val="8.44888946575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5626323079"/>
          <c:y val="0.19490246771280023"/>
          <c:w val="0.87615183545669983"/>
          <c:h val="0.66805154992638616"/>
        </c:manualLayout>
      </c:layout>
      <c:barChart>
        <c:barDir val="col"/>
        <c:grouping val="clustered"/>
        <c:varyColors val="0"/>
        <c:ser>
          <c:idx val="2"/>
          <c:order val="2"/>
          <c:tx>
            <c:v>   Saldo</c:v>
          </c:tx>
          <c:spPr>
            <a:pattFill prst="dkUpDiag">
              <a:fgClr>
                <a:srgbClr val="B5C8AC"/>
              </a:fgClr>
              <a:bgClr>
                <a:srgbClr val="005E1D"/>
              </a:bgClr>
            </a:pattFill>
            <a:ln>
              <a:noFill/>
            </a:ln>
          </c:spPr>
          <c:invertIfNegative val="0"/>
          <c:cat>
            <c:numRef>
              <c:f>'Saldo leden - prosinec'!$C$4:$O$4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'Saldo leden - prosinec'!$C$7:$O$7</c:f>
              <c:numCache>
                <c:formatCode>#,##0</c:formatCode>
                <c:ptCount val="13"/>
                <c:pt idx="0">
                  <c:v>-44705.378686560027</c:v>
                </c:pt>
                <c:pt idx="1">
                  <c:v>-39513.671850419953</c:v>
                </c:pt>
                <c:pt idx="2">
                  <c:v>-30241.286751049978</c:v>
                </c:pt>
                <c:pt idx="3">
                  <c:v>-14113.682377729914</c:v>
                </c:pt>
                <c:pt idx="4">
                  <c:v>4093.0828031800338</c:v>
                </c:pt>
                <c:pt idx="5">
                  <c:v>22647.168837289908</c:v>
                </c:pt>
                <c:pt idx="6">
                  <c:v>16750.517525350151</c:v>
                </c:pt>
                <c:pt idx="7">
                  <c:v>-58261.990876909986</c:v>
                </c:pt>
                <c:pt idx="8">
                  <c:v>-12894.405073250062</c:v>
                </c:pt>
                <c:pt idx="9">
                  <c:v>-25041.572346240166</c:v>
                </c:pt>
                <c:pt idx="10">
                  <c:v>-70104.473135690088</c:v>
                </c:pt>
                <c:pt idx="11">
                  <c:v>-35586.099007370067</c:v>
                </c:pt>
                <c:pt idx="12">
                  <c:v>7896.2013834299287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C36-8A30-86EA384DC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9563264"/>
        <c:axId val="16956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   Příjmy z důchodového a nemocenského pojištění</c:v>
                </c:tx>
                <c:spPr>
                  <a:solidFill>
                    <a:srgbClr val="008000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'Saldo leden - prosinec'!$C$4:$O$4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'Saldo leden - prosinec'!$C$5:$O$5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348873.05265143001</c:v>
                      </c:pt>
                      <c:pt idx="1">
                        <c:v>358970.03632667003</c:v>
                      </c:pt>
                      <c:pt idx="2">
                        <c:v>379388.30381832004</c:v>
                      </c:pt>
                      <c:pt idx="3">
                        <c:v>401337.05485096003</c:v>
                      </c:pt>
                      <c:pt idx="4">
                        <c:v>436776.72268344008</c:v>
                      </c:pt>
                      <c:pt idx="5">
                        <c:v>480099.01518213993</c:v>
                      </c:pt>
                      <c:pt idx="6">
                        <c:v>516145.43150706007</c:v>
                      </c:pt>
                      <c:pt idx="7">
                        <c:v>504575.45168328</c:v>
                      </c:pt>
                      <c:pt idx="8">
                        <c:v>556961.56277790002</c:v>
                      </c:pt>
                      <c:pt idx="9">
                        <c:v>597493.75680871995</c:v>
                      </c:pt>
                      <c:pt idx="10">
                        <c:v>645697.48399293004</c:v>
                      </c:pt>
                      <c:pt idx="11">
                        <c:v>706519.86932627996</c:v>
                      </c:pt>
                      <c:pt idx="12">
                        <c:v>756848.19391837006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F8D-4C36-8A30-86EA384DCB3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   Výdaje na důchodové a nemocenské pojištění</c:v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  <a:ln>
                    <a:solidFill>
                      <a:srgbClr val="777777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prosinec'!$C$4:$O$4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prosinec'!$C$6:$O$6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393578.43133799004</c:v>
                      </c:pt>
                      <c:pt idx="1">
                        <c:v>398483.70817708998</c:v>
                      </c:pt>
                      <c:pt idx="2">
                        <c:v>409629.59056937002</c:v>
                      </c:pt>
                      <c:pt idx="3">
                        <c:v>415450.73722868995</c:v>
                      </c:pt>
                      <c:pt idx="4">
                        <c:v>432683.63988026005</c:v>
                      </c:pt>
                      <c:pt idx="5">
                        <c:v>457451.84634485003</c:v>
                      </c:pt>
                      <c:pt idx="6">
                        <c:v>499394.91398170992</c:v>
                      </c:pt>
                      <c:pt idx="7">
                        <c:v>562837.44256018999</c:v>
                      </c:pt>
                      <c:pt idx="8">
                        <c:v>569855.96785115008</c:v>
                      </c:pt>
                      <c:pt idx="9">
                        <c:v>622535.32915496011</c:v>
                      </c:pt>
                      <c:pt idx="10">
                        <c:v>715801.95712862012</c:v>
                      </c:pt>
                      <c:pt idx="11">
                        <c:v>742105.96833365003</c:v>
                      </c:pt>
                      <c:pt idx="12">
                        <c:v>748951.99253494013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F8D-4C36-8A30-86EA384DCB3B}"/>
                  </c:ext>
                </c:extLst>
              </c15:ser>
            </c15:filteredBarSeries>
          </c:ext>
        </c:extLst>
      </c:ba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7.5219256963168987E-2"/>
              <c:y val="3.8774560272316627E-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noFill/>
        </c:spPr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80000"/>
          <c:min val="-8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40000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25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twoCellAnchor editAs="oneCell">
    <xdr:from>
      <xdr:col>1</xdr:col>
      <xdr:colOff>1704976</xdr:colOff>
      <xdr:row>7</xdr:row>
      <xdr:rowOff>122702</xdr:rowOff>
    </xdr:from>
    <xdr:to>
      <xdr:col>14</xdr:col>
      <xdr:colOff>682201</xdr:colOff>
      <xdr:row>21</xdr:row>
      <xdr:rowOff>83927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1704976</xdr:colOff>
      <xdr:row>22</xdr:row>
      <xdr:rowOff>114300</xdr:rowOff>
    </xdr:from>
    <xdr:to>
      <xdr:col>14</xdr:col>
      <xdr:colOff>682201</xdr:colOff>
      <xdr:row>35</xdr:row>
      <xdr:rowOff>151399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635454</xdr:colOff>
      <xdr:row>7</xdr:row>
      <xdr:rowOff>122702</xdr:rowOff>
    </xdr:from>
    <xdr:ext cx="5029647" cy="278089"/>
    <xdr:sp macro="" textlink="">
      <xdr:nvSpPr>
        <xdr:cNvPr id="11" name="TextovéPole 10"/>
        <xdr:cNvSpPr txBox="1"/>
      </xdr:nvSpPr>
      <xdr:spPr>
        <a:xfrm>
          <a:off x="5207454" y="2046752"/>
          <a:ext cx="502964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a 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a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nemocenské pojištění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  <xdr:oneCellAnchor>
    <xdr:from>
      <xdr:col>6</xdr:col>
      <xdr:colOff>415017</xdr:colOff>
      <xdr:row>22</xdr:row>
      <xdr:rowOff>114300</xdr:rowOff>
    </xdr:from>
    <xdr:ext cx="2730427" cy="278089"/>
    <xdr:sp macro="" textlink="">
      <xdr:nvSpPr>
        <xdr:cNvPr id="12" name="TextovéPole 11"/>
        <xdr:cNvSpPr txBox="1"/>
      </xdr:nvSpPr>
      <xdr:spPr>
        <a:xfrm>
          <a:off x="6415767" y="4924425"/>
          <a:ext cx="273042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Saldo příjmů a výdajů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0"/>
  <sheetViews>
    <sheetView showGridLines="0" tabSelected="1" zoomScaleNormal="100" zoomScaleSheetLayoutView="100" zoomScalePageLayoutView="7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6" ht="16.5" customHeight="1" x14ac:dyDescent="0.2">
      <c r="B2" s="9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6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0</v>
      </c>
    </row>
    <row r="4" spans="2:16" x14ac:dyDescent="0.2">
      <c r="B4" s="13"/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>
        <v>2020</v>
      </c>
      <c r="K4" s="14">
        <v>2021</v>
      </c>
      <c r="L4" s="14">
        <v>2022</v>
      </c>
      <c r="M4" s="14">
        <v>2023</v>
      </c>
      <c r="N4" s="14">
        <v>2024</v>
      </c>
      <c r="O4" s="14">
        <v>2025</v>
      </c>
    </row>
    <row r="5" spans="2:16" ht="30" customHeight="1" x14ac:dyDescent="0.2">
      <c r="B5" s="21" t="s">
        <v>2</v>
      </c>
      <c r="C5" s="8">
        <v>348873.05265143001</v>
      </c>
      <c r="D5" s="8">
        <v>358970.03632667003</v>
      </c>
      <c r="E5" s="8">
        <v>379388.30381832004</v>
      </c>
      <c r="F5" s="8">
        <v>401337.05485096003</v>
      </c>
      <c r="G5" s="8">
        <v>436776.72268344008</v>
      </c>
      <c r="H5" s="8">
        <v>480099.01518213993</v>
      </c>
      <c r="I5" s="8">
        <v>516145.43150706007</v>
      </c>
      <c r="J5" s="8">
        <v>504575.45168328</v>
      </c>
      <c r="K5" s="8">
        <v>556961.56277790002</v>
      </c>
      <c r="L5" s="8">
        <v>597493.75680871995</v>
      </c>
      <c r="M5" s="8">
        <v>645697.48399293004</v>
      </c>
      <c r="N5" s="8">
        <v>706519.86932627996</v>
      </c>
      <c r="O5" s="8">
        <v>756848.19391837006</v>
      </c>
    </row>
    <row r="6" spans="2:16" ht="30" customHeight="1" x14ac:dyDescent="0.2">
      <c r="B6" s="21" t="s">
        <v>3</v>
      </c>
      <c r="C6" s="15">
        <v>393578.43133799004</v>
      </c>
      <c r="D6" s="15">
        <v>398483.70817708998</v>
      </c>
      <c r="E6" s="15">
        <v>409629.59056937002</v>
      </c>
      <c r="F6" s="15">
        <v>415450.73722868995</v>
      </c>
      <c r="G6" s="15">
        <v>432683.63988026005</v>
      </c>
      <c r="H6" s="15">
        <v>457451.84634485003</v>
      </c>
      <c r="I6" s="15">
        <v>499394.91398170992</v>
      </c>
      <c r="J6" s="15">
        <v>562837.44256018999</v>
      </c>
      <c r="K6" s="15">
        <v>569855.96785115008</v>
      </c>
      <c r="L6" s="15">
        <v>622535.32915496011</v>
      </c>
      <c r="M6" s="15">
        <v>715801.95712862012</v>
      </c>
      <c r="N6" s="15">
        <v>742105.96833365003</v>
      </c>
      <c r="O6" s="8">
        <v>748951.99253494013</v>
      </c>
    </row>
    <row r="7" spans="2:16" ht="30" customHeight="1" x14ac:dyDescent="0.2">
      <c r="B7" s="16" t="s">
        <v>4</v>
      </c>
      <c r="C7" s="17">
        <f t="shared" ref="C7:E7" si="0">C5-C6</f>
        <v>-44705.378686560027</v>
      </c>
      <c r="D7" s="17">
        <f t="shared" si="0"/>
        <v>-39513.671850419953</v>
      </c>
      <c r="E7" s="17">
        <f t="shared" si="0"/>
        <v>-30241.286751049978</v>
      </c>
      <c r="F7" s="17">
        <f>F5-F6</f>
        <v>-14113.682377729914</v>
      </c>
      <c r="G7" s="17">
        <f t="shared" ref="G7:N7" si="1">G5-G6</f>
        <v>4093.0828031800338</v>
      </c>
      <c r="H7" s="17">
        <f t="shared" si="1"/>
        <v>22647.168837289908</v>
      </c>
      <c r="I7" s="17">
        <f t="shared" si="1"/>
        <v>16750.517525350151</v>
      </c>
      <c r="J7" s="17">
        <f t="shared" si="1"/>
        <v>-58261.990876909986</v>
      </c>
      <c r="K7" s="17">
        <f t="shared" si="1"/>
        <v>-12894.405073250062</v>
      </c>
      <c r="L7" s="17">
        <f t="shared" si="1"/>
        <v>-25041.572346240166</v>
      </c>
      <c r="M7" s="17">
        <f t="shared" si="1"/>
        <v>-70104.473135690088</v>
      </c>
      <c r="N7" s="17">
        <f t="shared" si="1"/>
        <v>-35586.099007370067</v>
      </c>
      <c r="O7" s="17">
        <f t="shared" ref="H7:O7" si="2">O5-O6</f>
        <v>7896.2013834299287</v>
      </c>
    </row>
    <row r="8" spans="2:16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6" s="4" customFormat="1" ht="15.75" customHeight="1" x14ac:dyDescent="0.2">
      <c r="B9" s="11"/>
      <c r="C9" s="18"/>
      <c r="D9" s="1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6" ht="15.75" customHeight="1" x14ac:dyDescent="0.2">
      <c r="B10" s="11"/>
      <c r="C10" s="11"/>
      <c r="D10" s="1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6"/>
    </row>
    <row r="11" spans="2:16" ht="15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/>
    </row>
    <row r="12" spans="2:16" ht="1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7"/>
    </row>
    <row r="13" spans="2:16" ht="15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</row>
    <row r="14" spans="2:16" ht="1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7"/>
    </row>
    <row r="15" spans="2:16" ht="15.75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7"/>
    </row>
    <row r="16" spans="2:16" ht="15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7"/>
    </row>
    <row r="17" spans="2:16" ht="15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"/>
    </row>
    <row r="18" spans="2:16" ht="1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7"/>
    </row>
    <row r="19" spans="2:16" ht="15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7"/>
    </row>
    <row r="20" spans="2:16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5"/>
    </row>
    <row r="21" spans="2:16" ht="1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5"/>
    </row>
    <row r="22" spans="2:16" ht="15" customHeight="1" x14ac:dyDescent="0.2">
      <c r="B22" s="2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5"/>
    </row>
    <row r="23" spans="2:16" ht="15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5"/>
    </row>
    <row r="24" spans="2:16" ht="15.7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5"/>
    </row>
    <row r="25" spans="2:16" ht="15.75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6" ht="15.7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6" ht="15.7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6" ht="15.7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6" ht="15.7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6" ht="15.75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6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6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4.2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s="24" customFormat="1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s="24" customForma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s="11" customFormat="1" x14ac:dyDescent="0.25"/>
    <row r="40" spans="2:15" s="11" customFormat="1" x14ac:dyDescent="0.25"/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"/>
  <sheetViews>
    <sheetView showGridLines="0" zoomScaleNormal="100" zoomScaleSheetLayoutView="100" zoomScalePageLayoutView="7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ht="16.5" customHeight="1" x14ac:dyDescent="0.2">
      <c r="B2" s="9" t="str">
        <f>'Saldo leden - prosinec'!B2</f>
        <v>Srovnání příjmů a výdajů sociálního zabezpečení - leden až prosinec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2">
      <c r="B3" s="11"/>
      <c r="C3" s="11"/>
      <c r="D3" s="11"/>
      <c r="E3" s="11"/>
      <c r="F3" s="11"/>
      <c r="G3" s="11"/>
      <c r="H3" s="11"/>
      <c r="I3" s="11"/>
      <c r="J3" s="11"/>
      <c r="L3" s="12" t="s">
        <v>0</v>
      </c>
      <c r="M3" s="11"/>
      <c r="N3" s="11"/>
      <c r="O3" s="12"/>
    </row>
    <row r="4" spans="2:15" x14ac:dyDescent="0.2">
      <c r="B4" s="13"/>
      <c r="C4" s="14">
        <v>2003</v>
      </c>
      <c r="D4" s="14">
        <v>2004</v>
      </c>
      <c r="E4" s="14">
        <v>2005</v>
      </c>
      <c r="F4" s="14">
        <v>2006</v>
      </c>
      <c r="G4" s="14">
        <v>2007</v>
      </c>
      <c r="H4" s="14">
        <v>2008</v>
      </c>
      <c r="I4" s="14">
        <v>2009</v>
      </c>
      <c r="J4" s="14">
        <v>2010</v>
      </c>
      <c r="K4" s="14">
        <v>2011</v>
      </c>
      <c r="L4" s="14">
        <v>2012</v>
      </c>
      <c r="M4" s="11"/>
      <c r="N4" s="11"/>
      <c r="O4" s="12"/>
    </row>
    <row r="5" spans="2:15" ht="30" customHeight="1" x14ac:dyDescent="0.2">
      <c r="B5" s="21" t="s">
        <v>2</v>
      </c>
      <c r="C5" s="8">
        <v>236132.77610129002</v>
      </c>
      <c r="D5" s="8">
        <v>271590.11769896001</v>
      </c>
      <c r="E5" s="8">
        <v>287796.54045393999</v>
      </c>
      <c r="F5" s="8">
        <v>309012.66170927993</v>
      </c>
      <c r="G5" s="8">
        <v>340302.86337496003</v>
      </c>
      <c r="H5" s="8">
        <v>357606.10801973002</v>
      </c>
      <c r="I5" s="8">
        <v>324495.53623232991</v>
      </c>
      <c r="J5" s="8">
        <v>332628.81608781999</v>
      </c>
      <c r="K5" s="8">
        <v>344241.87297325995</v>
      </c>
      <c r="L5" s="8">
        <v>348251.21542854002</v>
      </c>
      <c r="M5" s="11"/>
      <c r="N5" s="11"/>
      <c r="O5" s="12"/>
    </row>
    <row r="6" spans="2:15" ht="30" customHeight="1" x14ac:dyDescent="0.2">
      <c r="B6" s="21" t="s">
        <v>3</v>
      </c>
      <c r="C6" s="15">
        <v>254629.83597871737</v>
      </c>
      <c r="D6" s="15">
        <v>254748.30786924998</v>
      </c>
      <c r="E6" s="15">
        <v>272821.15536969999</v>
      </c>
      <c r="F6" s="15">
        <v>298999.22810821002</v>
      </c>
      <c r="G6" s="15">
        <v>317269.98853257002</v>
      </c>
      <c r="H6" s="15">
        <v>336752.58316219004</v>
      </c>
      <c r="I6" s="15">
        <v>357628.03324701003</v>
      </c>
      <c r="J6" s="15">
        <v>360587.18810860004</v>
      </c>
      <c r="K6" s="15">
        <v>380603.57348204008</v>
      </c>
      <c r="L6" s="15">
        <v>392129.72591252998</v>
      </c>
      <c r="M6" s="11"/>
      <c r="N6" s="11"/>
      <c r="O6" s="12"/>
    </row>
    <row r="7" spans="2:15" ht="30" customHeight="1" x14ac:dyDescent="0.2">
      <c r="B7" s="16" t="s">
        <v>4</v>
      </c>
      <c r="C7" s="17">
        <f>C5-C6</f>
        <v>-18497.059877427353</v>
      </c>
      <c r="D7" s="17">
        <f t="shared" ref="D7:K7" si="0">D5-D6</f>
        <v>16841.809829710022</v>
      </c>
      <c r="E7" s="17">
        <f t="shared" si="0"/>
        <v>14975.385084239999</v>
      </c>
      <c r="F7" s="17">
        <f t="shared" si="0"/>
        <v>10013.433601069904</v>
      </c>
      <c r="G7" s="17">
        <f t="shared" si="0"/>
        <v>23032.874842390011</v>
      </c>
      <c r="H7" s="17">
        <f t="shared" si="0"/>
        <v>20853.524857539975</v>
      </c>
      <c r="I7" s="17">
        <f t="shared" si="0"/>
        <v>-33132.497014680121</v>
      </c>
      <c r="J7" s="17">
        <f t="shared" si="0"/>
        <v>-27958.372020780051</v>
      </c>
      <c r="K7" s="17">
        <f t="shared" si="0"/>
        <v>-36361.700508780137</v>
      </c>
      <c r="L7" s="17">
        <f>L5-L6</f>
        <v>-43878.510483989958</v>
      </c>
      <c r="M7" s="11"/>
      <c r="N7" s="11"/>
      <c r="O7" s="12"/>
    </row>
    <row r="8" spans="2:15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2:15" x14ac:dyDescent="0.2">
      <c r="B9" s="11"/>
      <c r="C9" s="22"/>
      <c r="D9" s="11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</row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Saldo leden - prosinec</vt:lpstr>
      <vt:lpstr>Starší údaje</vt:lpstr>
      <vt:lpstr>'Saldo leden - prosinec'!Oblast_tisku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2025-06-17T08:53:31Z</cp:lastPrinted>
  <dcterms:created xsi:type="dcterms:W3CDTF">2025-05-19T09:52:11Z</dcterms:created>
  <dcterms:modified xsi:type="dcterms:W3CDTF">2026-01-20T16:05:44Z</dcterms:modified>
</cp:coreProperties>
</file>